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lis\Desktop\wypłaty\"/>
    </mc:Choice>
  </mc:AlternateContent>
  <xr:revisionPtr revIDLastSave="0" documentId="13_ncr:1_{D2731CA3-0B86-4CAF-950A-FBF53BDF5A4D}" xr6:coauthVersionLast="47" xr6:coauthVersionMax="47" xr10:uidLastSave="{00000000-0000-0000-0000-000000000000}"/>
  <bookViews>
    <workbookView xWindow="-108" yWindow="-108" windowWidth="23256" windowHeight="12576" xr2:uid="{34507F8C-8142-4BB4-BCB0-B94FDBA74704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J9" i="1"/>
  <c r="J6" i="1"/>
  <c r="J5" i="1"/>
  <c r="F11" i="1"/>
  <c r="F12" i="1"/>
  <c r="D12" i="1"/>
  <c r="L12" i="1" s="1"/>
  <c r="J4" i="1"/>
  <c r="L16" i="1"/>
  <c r="L17" i="1"/>
  <c r="L18" i="1"/>
  <c r="L19" i="1"/>
  <c r="L20" i="1"/>
  <c r="L15" i="1"/>
  <c r="F10" i="1"/>
  <c r="F7" i="1"/>
  <c r="F9" i="1" l="1"/>
  <c r="L10" i="1"/>
  <c r="L11" i="1"/>
  <c r="F8" i="1"/>
  <c r="L8" i="1" s="1"/>
  <c r="L7" i="1"/>
  <c r="F6" i="1"/>
  <c r="F5" i="1"/>
  <c r="L5" i="1" s="1"/>
  <c r="F4" i="1"/>
  <c r="L4" i="1" s="1"/>
  <c r="L9" i="1" l="1"/>
  <c r="L6" i="1"/>
</calcChain>
</file>

<file path=xl/sharedStrings.xml><?xml version="1.0" encoding="utf-8"?>
<sst xmlns="http://schemas.openxmlformats.org/spreadsheetml/2006/main" count="68" uniqueCount="36">
  <si>
    <t xml:space="preserve">Lista pracowników </t>
  </si>
  <si>
    <t xml:space="preserve">Pracodawca </t>
  </si>
  <si>
    <t>umowa</t>
  </si>
  <si>
    <t xml:space="preserve">suma godzn </t>
  </si>
  <si>
    <t xml:space="preserve">Stawka </t>
  </si>
  <si>
    <t>kwota</t>
  </si>
  <si>
    <t xml:space="preserve">dyżury </t>
  </si>
  <si>
    <t xml:space="preserve">Premie </t>
  </si>
  <si>
    <t>Urlopy dni</t>
  </si>
  <si>
    <t>Urlopy zł</t>
  </si>
  <si>
    <t xml:space="preserve">łącznie do faktury </t>
  </si>
  <si>
    <t xml:space="preserve">MCM </t>
  </si>
  <si>
    <t xml:space="preserve">Działalnosc </t>
  </si>
  <si>
    <t>PCWO</t>
  </si>
  <si>
    <t xml:space="preserve">Asadchy Dzmitry </t>
  </si>
  <si>
    <t xml:space="preserve">Zlecenie </t>
  </si>
  <si>
    <t xml:space="preserve">PCWO </t>
  </si>
  <si>
    <t xml:space="preserve">Piotr Lis </t>
  </si>
  <si>
    <t xml:space="preserve">Bartosz Mruk </t>
  </si>
  <si>
    <t xml:space="preserve">Bartosz Jakubczyk </t>
  </si>
  <si>
    <t xml:space="preserve">Daniel Miernik </t>
  </si>
  <si>
    <t xml:space="preserve">Paweł Śliwa </t>
  </si>
  <si>
    <t xml:space="preserve">Damian Skiba </t>
  </si>
  <si>
    <t>Tomasz Dobrzański</t>
  </si>
  <si>
    <t xml:space="preserve">Monitoring </t>
  </si>
  <si>
    <t xml:space="preserve">Działalosc </t>
  </si>
  <si>
    <t>urlop godziny</t>
  </si>
  <si>
    <t xml:space="preserve">Tomasz Górski </t>
  </si>
  <si>
    <t xml:space="preserve">Wojtek Durlik </t>
  </si>
  <si>
    <t xml:space="preserve">JAROSŁAW BARCZUK </t>
  </si>
  <si>
    <t xml:space="preserve">DOMINIK ŁAKOMIEC </t>
  </si>
  <si>
    <t xml:space="preserve">Niezgodnośc za Maj </t>
  </si>
  <si>
    <t xml:space="preserve">ARKAMEN PAGEV </t>
  </si>
  <si>
    <t>Serwis</t>
  </si>
  <si>
    <t xml:space="preserve">Produkcja + Magazyn </t>
  </si>
  <si>
    <t>KUZMYNSKI VOLODYMYR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</si>
</sst>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0" fillId="3" borderId="1" xfId="0" applyFill="1" applyBorder="1" applyAlignment="1"/>
    <xf numFmtId="0" fontId="0" fillId="3" borderId="1" xfId="0" applyNumberFormat="1" applyFill="1" applyBorder="1"/>
    <xf numFmtId="11" fontId="0" fillId="0" borderId="0" xfId="0" applyNumberFormat="1"/>
    <xf numFmtId="0" fontId="0" fillId="4" borderId="7" xfId="0" applyFill="1" applyBorder="1"/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7D991-6A4D-4EE2-BFCE-C9CC4D7C30DC}">
  <dimension ref="A1:O20"/>
  <sheetViews>
    <sheetView tabSelected="1" workbookViewId="0">
      <selection activeCell="D15" sqref="D15"/>
    </sheetView>
  </sheetViews>
  <sheetFormatPr defaultRowHeight="14.4" x14ac:dyDescent="0.3"/>
  <cols>
    <col min="1" max="1" width="34.44140625" customWidth="1"/>
    <col min="2" max="2" width="19.88671875" customWidth="1"/>
    <col min="3" max="3" width="21" customWidth="1"/>
    <col min="4" max="4" width="12.109375" customWidth="1"/>
    <col min="7" max="7" width="17.109375" customWidth="1"/>
    <col min="11" max="11" width="52.33203125" customWidth="1"/>
    <col min="12" max="12" width="23" customWidth="1"/>
    <col min="13" max="13" width="27.109375" customWidth="1"/>
    <col min="14" max="14" width="26.33203125" customWidth="1"/>
  </cols>
  <sheetData>
    <row r="1" spans="1:15" ht="21" customHeight="1" x14ac:dyDescent="0.3">
      <c r="A1" s="11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5" x14ac:dyDescent="0.3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5" ht="21" x14ac:dyDescent="0.4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26</v>
      </c>
      <c r="J3" s="2" t="s">
        <v>9</v>
      </c>
      <c r="K3" s="2" t="s">
        <v>31</v>
      </c>
      <c r="L3" s="3" t="s">
        <v>10</v>
      </c>
      <c r="M3" s="10"/>
      <c r="N3" s="10"/>
      <c r="O3" s="10"/>
    </row>
    <row r="4" spans="1:15" x14ac:dyDescent="0.3">
      <c r="A4" s="4" t="s">
        <v>17</v>
      </c>
      <c r="B4" s="4" t="s">
        <v>13</v>
      </c>
      <c r="C4" s="4" t="s">
        <v>12</v>
      </c>
      <c r="D4" s="4">
        <v>187</v>
      </c>
      <c r="E4" s="4"/>
      <c r="F4" s="4">
        <f>D4*E4</f>
        <v>0</v>
      </c>
      <c r="G4" s="4">
        <v>900</v>
      </c>
      <c r="H4" s="4">
        <v>1500</v>
      </c>
      <c r="I4" s="4">
        <v>16</v>
      </c>
      <c r="J4" s="4">
        <f>E4*I4</f>
        <v>0</v>
      </c>
      <c r="K4" s="4"/>
      <c r="L4" s="4">
        <f>F4+G4+H4+J4+K4</f>
        <v>2400</v>
      </c>
    </row>
    <row r="5" spans="1:15" x14ac:dyDescent="0.3">
      <c r="A5" s="4" t="s">
        <v>18</v>
      </c>
      <c r="B5" s="4" t="s">
        <v>13</v>
      </c>
      <c r="C5" s="4" t="s">
        <v>12</v>
      </c>
      <c r="D5" s="4">
        <v>215</v>
      </c>
      <c r="E5" s="4"/>
      <c r="F5" s="4">
        <f>D5*E5</f>
        <v>0</v>
      </c>
      <c r="G5" s="4">
        <v>600</v>
      </c>
      <c r="H5" s="4">
        <v>500</v>
      </c>
      <c r="I5" s="4">
        <v>24</v>
      </c>
      <c r="J5" s="4">
        <f>I5*E5</f>
        <v>0</v>
      </c>
      <c r="K5" s="4"/>
      <c r="L5" s="4">
        <f>F5+G5+J5+K5+H5</f>
        <v>1100</v>
      </c>
      <c r="M5" s="9"/>
    </row>
    <row r="6" spans="1:15" x14ac:dyDescent="0.3">
      <c r="A6" s="4" t="s">
        <v>19</v>
      </c>
      <c r="B6" s="4" t="s">
        <v>13</v>
      </c>
      <c r="C6" s="4" t="s">
        <v>12</v>
      </c>
      <c r="D6" s="4">
        <v>176</v>
      </c>
      <c r="E6" s="4"/>
      <c r="F6" s="4">
        <f>D6*E6</f>
        <v>0</v>
      </c>
      <c r="G6" s="4"/>
      <c r="H6" s="4">
        <v>300</v>
      </c>
      <c r="I6" s="4">
        <v>16</v>
      </c>
      <c r="J6" s="4">
        <f>I6*E6</f>
        <v>0</v>
      </c>
      <c r="K6" s="4"/>
      <c r="L6" s="4">
        <f>F6+J6+K6+H6</f>
        <v>300</v>
      </c>
    </row>
    <row r="7" spans="1:15" x14ac:dyDescent="0.3">
      <c r="A7" s="5" t="s">
        <v>21</v>
      </c>
      <c r="B7" s="5" t="s">
        <v>11</v>
      </c>
      <c r="C7" s="5" t="s">
        <v>15</v>
      </c>
      <c r="D7" s="5">
        <v>264.66000000000003</v>
      </c>
      <c r="E7" s="5"/>
      <c r="F7" s="5">
        <f>D7*E7</f>
        <v>0</v>
      </c>
      <c r="G7" s="5"/>
      <c r="H7" s="5">
        <v>300</v>
      </c>
      <c r="I7" s="5"/>
      <c r="J7" s="5"/>
      <c r="K7" s="5"/>
      <c r="L7" s="5">
        <f>F7</f>
        <v>0</v>
      </c>
    </row>
    <row r="8" spans="1:15" x14ac:dyDescent="0.3">
      <c r="A8" s="5" t="s">
        <v>27</v>
      </c>
      <c r="B8" s="5" t="s">
        <v>16</v>
      </c>
      <c r="C8" s="5" t="s">
        <v>15</v>
      </c>
      <c r="D8" s="5">
        <v>341.33</v>
      </c>
      <c r="E8" s="5"/>
      <c r="F8" s="5">
        <f>E8*D8</f>
        <v>0</v>
      </c>
      <c r="G8" s="5"/>
      <c r="H8" s="5">
        <v>300</v>
      </c>
      <c r="I8" s="5"/>
      <c r="J8" s="5"/>
      <c r="K8" s="5"/>
      <c r="L8" s="5">
        <f>F8+K8</f>
        <v>0</v>
      </c>
    </row>
    <row r="9" spans="1:15" x14ac:dyDescent="0.3">
      <c r="A9" s="4" t="s">
        <v>20</v>
      </c>
      <c r="B9" s="4" t="s">
        <v>16</v>
      </c>
      <c r="C9" s="4" t="s">
        <v>12</v>
      </c>
      <c r="D9" s="4">
        <f>191.15-24</f>
        <v>167.15</v>
      </c>
      <c r="E9" s="4"/>
      <c r="F9" s="4">
        <f>E9*D9</f>
        <v>0</v>
      </c>
      <c r="G9" s="4"/>
      <c r="H9" s="4">
        <v>500</v>
      </c>
      <c r="I9" s="4">
        <v>24</v>
      </c>
      <c r="J9" s="8">
        <f>I9*E9</f>
        <v>0</v>
      </c>
      <c r="K9" s="4"/>
      <c r="L9" s="4">
        <f>F9+H9</f>
        <v>500</v>
      </c>
    </row>
    <row r="10" spans="1:15" x14ac:dyDescent="0.3">
      <c r="A10" s="6" t="s">
        <v>14</v>
      </c>
      <c r="B10" s="5" t="s">
        <v>16</v>
      </c>
      <c r="C10" s="5" t="s">
        <v>15</v>
      </c>
      <c r="D10" s="5">
        <v>342</v>
      </c>
      <c r="E10" s="5"/>
      <c r="F10" s="5">
        <f>E10*D10</f>
        <v>0</v>
      </c>
      <c r="G10" s="5"/>
      <c r="H10" s="5">
        <v>300</v>
      </c>
      <c r="I10" s="5"/>
      <c r="J10" s="5"/>
      <c r="K10" s="5"/>
      <c r="L10" s="5">
        <f>D10*E10</f>
        <v>0</v>
      </c>
    </row>
    <row r="11" spans="1:15" x14ac:dyDescent="0.3">
      <c r="A11" s="5" t="s">
        <v>32</v>
      </c>
      <c r="B11" s="5" t="s">
        <v>16</v>
      </c>
      <c r="C11" s="5" t="s">
        <v>15</v>
      </c>
      <c r="D11" s="5">
        <v>70</v>
      </c>
      <c r="E11" s="5"/>
      <c r="F11" s="5">
        <f t="shared" ref="F11:F12" si="0">E11*D11</f>
        <v>0</v>
      </c>
      <c r="G11" s="5"/>
      <c r="H11" s="5"/>
      <c r="I11" s="5"/>
      <c r="J11" s="5"/>
      <c r="K11" s="5"/>
      <c r="L11" s="5">
        <f>D11*E11</f>
        <v>0</v>
      </c>
    </row>
    <row r="12" spans="1:15" x14ac:dyDescent="0.3">
      <c r="A12" s="6" t="s">
        <v>35</v>
      </c>
      <c r="B12" s="6" t="s">
        <v>13</v>
      </c>
      <c r="C12" s="5" t="s">
        <v>15</v>
      </c>
      <c r="D12" s="6">
        <f>D10-9.25-13.5</f>
        <v>319.25</v>
      </c>
      <c r="E12" s="6"/>
      <c r="F12" s="5">
        <f t="shared" si="0"/>
        <v>0</v>
      </c>
      <c r="G12" s="6"/>
      <c r="H12" s="6">
        <v>300</v>
      </c>
      <c r="I12" s="6"/>
      <c r="J12" s="6"/>
      <c r="K12" s="6"/>
      <c r="L12" s="6">
        <f>E12*D12</f>
        <v>0</v>
      </c>
    </row>
    <row r="13" spans="1:15" x14ac:dyDescent="0.3">
      <c r="A13" s="14" t="s">
        <v>33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5" ht="21" x14ac:dyDescent="0.4">
      <c r="A14" s="1" t="s">
        <v>0</v>
      </c>
      <c r="B14" s="1" t="s">
        <v>1</v>
      </c>
      <c r="C14" s="1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/>
      <c r="L14" s="3" t="s">
        <v>10</v>
      </c>
    </row>
    <row r="15" spans="1:15" x14ac:dyDescent="0.3">
      <c r="A15" s="7" t="s">
        <v>22</v>
      </c>
      <c r="B15" s="7" t="s">
        <v>16</v>
      </c>
      <c r="C15" s="7" t="s">
        <v>25</v>
      </c>
      <c r="D15" s="7"/>
      <c r="E15" s="7"/>
      <c r="F15" s="7"/>
      <c r="G15" s="7"/>
      <c r="H15" s="7"/>
      <c r="I15" s="7"/>
      <c r="J15" s="7"/>
      <c r="K15" s="7"/>
      <c r="L15" s="7">
        <f>E15*D15</f>
        <v>0</v>
      </c>
    </row>
    <row r="16" spans="1:15" x14ac:dyDescent="0.3">
      <c r="A16" s="6" t="s">
        <v>23</v>
      </c>
      <c r="B16" s="6" t="s">
        <v>13</v>
      </c>
      <c r="C16" s="5" t="s">
        <v>15</v>
      </c>
      <c r="D16" s="6"/>
      <c r="E16" s="6"/>
      <c r="F16" s="6"/>
      <c r="G16" s="6"/>
      <c r="H16" s="6"/>
      <c r="I16" s="6"/>
      <c r="J16" s="6"/>
      <c r="K16" s="6"/>
      <c r="L16" s="6">
        <f>D16*E16+H16</f>
        <v>0</v>
      </c>
    </row>
    <row r="17" spans="1:12" x14ac:dyDescent="0.3">
      <c r="A17" s="5" t="s">
        <v>28</v>
      </c>
      <c r="B17" s="6" t="s">
        <v>13</v>
      </c>
      <c r="C17" s="5" t="s">
        <v>15</v>
      </c>
      <c r="D17" s="5"/>
      <c r="E17" s="5"/>
      <c r="F17" s="5"/>
      <c r="G17" s="5"/>
      <c r="H17" s="5"/>
      <c r="I17" s="5"/>
      <c r="J17" s="5"/>
      <c r="K17" s="5"/>
      <c r="L17" s="5">
        <f>D17*E17</f>
        <v>0</v>
      </c>
    </row>
    <row r="18" spans="1:12" x14ac:dyDescent="0.3">
      <c r="A18" s="5" t="s">
        <v>29</v>
      </c>
      <c r="B18" s="6" t="s">
        <v>13</v>
      </c>
      <c r="C18" s="5" t="s">
        <v>15</v>
      </c>
      <c r="D18" s="5"/>
      <c r="E18" s="5"/>
      <c r="F18" s="5"/>
      <c r="G18" s="5"/>
      <c r="H18" s="5"/>
      <c r="I18" s="5"/>
      <c r="J18" s="5"/>
      <c r="K18" s="5"/>
      <c r="L18" s="5">
        <f>D18*E18</f>
        <v>0</v>
      </c>
    </row>
    <row r="19" spans="1:12" x14ac:dyDescent="0.3">
      <c r="A19" s="5" t="s">
        <v>30</v>
      </c>
      <c r="B19" s="5" t="s">
        <v>13</v>
      </c>
      <c r="C19" s="5" t="s">
        <v>15</v>
      </c>
      <c r="D19" s="5"/>
      <c r="E19" s="5"/>
      <c r="F19" s="5"/>
      <c r="G19" s="5"/>
      <c r="H19" s="5"/>
      <c r="I19" s="5"/>
      <c r="J19" s="5"/>
      <c r="K19" s="5"/>
      <c r="L19" s="5">
        <f>D19*E19</f>
        <v>0</v>
      </c>
    </row>
    <row r="20" spans="1:12" x14ac:dyDescent="0.3">
      <c r="B20" s="5"/>
      <c r="C20" s="5"/>
      <c r="D20" s="5"/>
      <c r="E20" s="5"/>
      <c r="F20" s="5"/>
      <c r="G20" s="5"/>
      <c r="H20" s="5"/>
      <c r="I20" s="5"/>
      <c r="J20" s="5"/>
      <c r="K20" s="5"/>
      <c r="L20" s="5">
        <f>D20*E20</f>
        <v>0</v>
      </c>
    </row>
  </sheetData>
  <mergeCells count="3">
    <mergeCell ref="A1:L1"/>
    <mergeCell ref="A13:L13"/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Lis</dc:creator>
  <cp:lastModifiedBy>p.lis</cp:lastModifiedBy>
  <dcterms:created xsi:type="dcterms:W3CDTF">2023-02-01T09:54:51Z</dcterms:created>
  <dcterms:modified xsi:type="dcterms:W3CDTF">2023-11-06T08:09:30Z</dcterms:modified>
</cp:coreProperties>
</file>